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42817 MANT EQUIP APA LAB FAR_2026\ESBORRANY\3. PCAP\Annexos ACTUALITZATS\Annexos complimentar\"/>
    </mc:Choice>
  </mc:AlternateContent>
  <bookViews>
    <workbookView xWindow="0" yWindow="0" windowWidth="28800" windowHeight="12300"/>
  </bookViews>
  <sheets>
    <sheet name="LOT 5" sheetId="1" r:id="rId1"/>
  </sheets>
  <definedNames>
    <definedName name="_xlnm.Print_Area" localSheetId="0">'LOT 5'!$A$1:$H$46</definedName>
    <definedName name="_xlnm.Print_Titles" localSheetId="0">'LOT 5'!$1:$46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3" i="1" l="1"/>
  <c r="N45" i="1" s="1"/>
  <c r="L43" i="1"/>
  <c r="L45" i="1" s="1"/>
  <c r="J43" i="1"/>
  <c r="J45" i="1" s="1"/>
  <c r="H43" i="1"/>
  <c r="H45" i="1" s="1"/>
  <c r="C48" i="1" l="1"/>
</calcChain>
</file>

<file path=xl/sharedStrings.xml><?xml version="1.0" encoding="utf-8"?>
<sst xmlns="http://schemas.openxmlformats.org/spreadsheetml/2006/main" count="102" uniqueCount="52">
  <si>
    <t>MODEL OFERTA ECONÒMICA. LOT 5 EXPEDIENT : CSE/AH02/1101442817/26/PO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</si>
  <si>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</si>
  <si>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</si>
  <si>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</si>
  <si>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</si>
  <si>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</si>
  <si>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</si>
  <si>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</si>
  <si>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</si>
  <si>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2026 s/IVA</t>
  </si>
  <si>
    <t>Import ofertat 2026 s/IVA</t>
  </si>
  <si>
    <t>Import màxim 2027 s/IVA</t>
  </si>
  <si>
    <t>Import ofertat 2027 s/IVA</t>
  </si>
  <si>
    <t>Import màxim 2028 s/IVA</t>
  </si>
  <si>
    <t>Import ofertat 2028 s/IVA</t>
  </si>
  <si>
    <t>Import màxim 2029 s/IVA</t>
  </si>
  <si>
    <t>Import ofertat 2029 s/IVA</t>
  </si>
  <si>
    <t>PROCESSADOR TEIXITS</t>
  </si>
  <si>
    <t>ASP300 S</t>
  </si>
  <si>
    <t>2016.</t>
  </si>
  <si>
    <t>ASP6025</t>
  </si>
  <si>
    <t>CRIOSTAT</t>
  </si>
  <si>
    <t>CM1520</t>
  </si>
  <si>
    <t>CM1850</t>
  </si>
  <si>
    <t>3042/ 08.2002</t>
  </si>
  <si>
    <t>CRIOSTAT (EQ038)</t>
  </si>
  <si>
    <t>2007/ 10985421</t>
  </si>
  <si>
    <t>CM1860</t>
  </si>
  <si>
    <t>CM1950</t>
  </si>
  <si>
    <t>MICROTOM</t>
  </si>
  <si>
    <t>HISTOCORE AUTOCUT</t>
  </si>
  <si>
    <t>-</t>
  </si>
  <si>
    <t>RM2255</t>
  </si>
  <si>
    <t>TENYIDOR</t>
  </si>
  <si>
    <t>AXL - ST5010</t>
  </si>
  <si>
    <t>Estació transferència Automàtica</t>
  </si>
  <si>
    <t>TS5015</t>
  </si>
  <si>
    <t xml:space="preserve"> -   € </t>
  </si>
  <si>
    <t>RM2135</t>
  </si>
  <si>
    <t>4323/10.2002</t>
  </si>
  <si>
    <t>MICROSCOPI</t>
  </si>
  <si>
    <t>CYTOVISION DM5500B</t>
  </si>
  <si>
    <t>523733 - 203479 (llicència)</t>
  </si>
  <si>
    <t>MICRODISECTOR</t>
  </si>
  <si>
    <t>LMD7 2503</t>
  </si>
  <si>
    <t>LMD7</t>
  </si>
  <si>
    <t>ULTRAMICROTOM</t>
  </si>
  <si>
    <t>EMUC7 RT</t>
  </si>
  <si>
    <t>Subtotal</t>
  </si>
  <si>
    <t>Bossa addicional</t>
  </si>
  <si>
    <t>TOTAL</t>
  </si>
  <si>
    <t>TOTAL s/IVA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</si>
</sst>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left" vertical="top" wrapText="1"/>
    </xf>
    <xf numFmtId="14" fontId="0" fillId="0" borderId="7" xfId="0" applyNumberFormat="1" applyBorder="1"/>
    <xf numFmtId="8" fontId="6" fillId="0" borderId="7" xfId="0" applyNumberFormat="1" applyFont="1" applyBorder="1"/>
    <xf numFmtId="0" fontId="6" fillId="0" borderId="7" xfId="0" applyFont="1" applyBorder="1"/>
    <xf numFmtId="0" fontId="7" fillId="0" borderId="7" xfId="0" applyFont="1" applyBorder="1" applyAlignment="1">
      <alignment vertical="top" wrapText="1"/>
    </xf>
    <xf numFmtId="0" fontId="8" fillId="0" borderId="7" xfId="0" applyFont="1" applyBorder="1"/>
    <xf numFmtId="0" fontId="8" fillId="5" borderId="8" xfId="0" applyFont="1" applyFill="1" applyBorder="1"/>
    <xf numFmtId="0" fontId="8" fillId="0" borderId="9" xfId="0" applyFont="1" applyBorder="1"/>
    <xf numFmtId="8" fontId="8" fillId="5" borderId="10" xfId="0" applyNumberFormat="1" applyFont="1" applyFill="1" applyBorder="1"/>
    <xf numFmtId="0" fontId="3" fillId="6" borderId="7" xfId="0" applyFont="1" applyFill="1" applyBorder="1"/>
    <xf numFmtId="8" fontId="3" fillId="6" borderId="7" xfId="0" applyNumberFormat="1" applyFont="1" applyFill="1" applyBorder="1"/>
    <xf numFmtId="0" fontId="3" fillId="2" borderId="0" xfId="0" applyFont="1" applyFill="1" applyAlignment="1">
      <alignment horizontal="left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6" xfId="0" applyFont="1" applyFill="1" applyBorder="1" applyAlignment="1" applyProtection="1">
      <alignment horizontal="center" vertical="center" wrapText="1"/>
      <protection locked="0"/>
    </xf>
    <xf numFmtId="8" fontId="6" fillId="7" borderId="7" xfId="0" applyNumberFormat="1" applyFont="1" applyFill="1" applyBorder="1" applyProtection="1">
      <protection locked="0"/>
    </xf>
    <xf numFmtId="0" fontId="6" fillId="7" borderId="7" xfId="0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0</xdr:row>
      <xdr:rowOff>104775</xdr:rowOff>
    </xdr:from>
    <xdr:to>
      <xdr:col>1</xdr:col>
      <xdr:colOff>1323975</xdr:colOff>
      <xdr:row>3</xdr:row>
      <xdr:rowOff>57150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600" y="676275"/>
          <a:ext cx="170497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showGridLines="0" tabSelected="1" zoomScaleNormal="100" workbookViewId="0">
      <selection activeCell="I19" sqref="I19"/>
    </sheetView>
  </sheetViews>
  <sheetFormatPr defaultColWidth="0" defaultRowHeight="15" zeroHeight="1" x14ac:dyDescent="0.25"/>
  <cols>
    <col min="1" max="1" width="9.140625" customWidth="1"/>
    <col min="2" max="2" width="35.5703125" customWidth="1"/>
    <col min="3" max="3" width="22.42578125" customWidth="1"/>
    <col min="4" max="4" width="21.5703125" bestFit="1" customWidth="1"/>
    <col min="5" max="5" width="15.140625" customWidth="1"/>
    <col min="6" max="6" width="12.5703125" customWidth="1"/>
    <col min="7" max="7" width="15.7109375" bestFit="1" customWidth="1"/>
    <col min="8" max="8" width="16.140625" customWidth="1"/>
    <col min="9" max="9" width="15.7109375" bestFit="1" customWidth="1"/>
    <col min="10" max="10" width="16.140625" customWidth="1"/>
    <col min="11" max="11" width="15.7109375" bestFit="1" customWidth="1"/>
    <col min="12" max="12" width="16.140625" customWidth="1"/>
    <col min="13" max="13" width="15.7109375" bestFit="1" customWidth="1"/>
    <col min="14" max="14" width="16.140625" customWidth="1"/>
    <col min="15" max="15" width="9.140625" customWidth="1"/>
    <col min="16" max="16384" width="9.140625" hidden="1"/>
  </cols>
  <sheetData>
    <row r="1" spans="1:14" x14ac:dyDescent="0.25"/>
    <row r="2" spans="1:14" x14ac:dyDescent="0.25"/>
    <row r="3" spans="1:14" x14ac:dyDescent="0.25"/>
    <row r="4" spans="1:14" x14ac:dyDescent="0.25"/>
    <row r="5" spans="1:14" ht="21" x14ac:dyDescent="0.35">
      <c r="A5" s="1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8.75" x14ac:dyDescent="0.3">
      <c r="A6" s="3"/>
    </row>
    <row r="7" spans="1:14" ht="18.75" x14ac:dyDescent="0.3">
      <c r="A7" s="21" t="s">
        <v>1</v>
      </c>
      <c r="B7" s="21"/>
      <c r="C7" s="21"/>
    </row>
    <row r="8" spans="1:14" ht="19.5" thickBot="1" x14ac:dyDescent="0.35">
      <c r="A8" s="3"/>
    </row>
    <row r="9" spans="1:14" x14ac:dyDescent="0.25">
      <c r="A9" s="4" t="s">
        <v>2</v>
      </c>
      <c r="B9" s="22"/>
      <c r="C9" s="23"/>
    </row>
    <row r="10" spans="1:14" ht="15.75" thickBot="1" x14ac:dyDescent="0.3">
      <c r="A10" s="5" t="s">
        <v>3</v>
      </c>
      <c r="B10" s="24"/>
      <c r="C10" s="25"/>
    </row>
    <row r="11" spans="1:14" ht="18.75" x14ac:dyDescent="0.3">
      <c r="A11" s="3"/>
      <c r="B11" s="6"/>
    </row>
    <row r="12" spans="1:14" ht="30.75" x14ac:dyDescent="0.3">
      <c r="A12" s="3"/>
      <c r="B12" s="7" t="s">
        <v>4</v>
      </c>
      <c r="C12" s="7" t="s">
        <v>5</v>
      </c>
      <c r="D12" s="7" t="s">
        <v>6</v>
      </c>
      <c r="E12" s="7" t="s">
        <v>7</v>
      </c>
      <c r="F12" s="7" t="s">
        <v>8</v>
      </c>
      <c r="G12" s="8" t="s">
        <v>9</v>
      </c>
      <c r="H12" s="8" t="s">
        <v>10</v>
      </c>
      <c r="I12" s="8" t="s">
        <v>11</v>
      </c>
      <c r="J12" s="8" t="s">
        <v>12</v>
      </c>
      <c r="K12" s="8" t="s">
        <v>13</v>
      </c>
      <c r="L12" s="8" t="s">
        <v>14</v>
      </c>
      <c r="M12" s="8" t="s">
        <v>15</v>
      </c>
      <c r="N12" s="8" t="s">
        <v>16</v>
      </c>
    </row>
    <row r="13" spans="1:14" ht="18.75" x14ac:dyDescent="0.3">
      <c r="A13" s="3"/>
      <c r="B13" s="9" t="s">
        <v>17</v>
      </c>
      <c r="C13" s="9" t="s">
        <v>18</v>
      </c>
      <c r="D13" s="9">
        <v>200690</v>
      </c>
      <c r="E13" s="10" t="s">
        <v>19</v>
      </c>
      <c r="F13" s="11">
        <v>45748</v>
      </c>
      <c r="G13" s="12">
        <v>3282.42</v>
      </c>
      <c r="H13" s="26"/>
      <c r="I13" s="12">
        <v>4376.5600000000004</v>
      </c>
      <c r="J13" s="26"/>
      <c r="K13" s="12">
        <v>4376.5600000000004</v>
      </c>
      <c r="L13" s="26"/>
      <c r="M13" s="12">
        <v>4376.5600000000004</v>
      </c>
      <c r="N13" s="26"/>
    </row>
    <row r="14" spans="1:14" ht="18.75" x14ac:dyDescent="0.3">
      <c r="A14" s="3"/>
      <c r="B14" s="9" t="s">
        <v>17</v>
      </c>
      <c r="C14" s="9" t="s">
        <v>20</v>
      </c>
      <c r="D14" s="9">
        <v>137933</v>
      </c>
      <c r="E14" s="10">
        <v>215</v>
      </c>
      <c r="F14" s="11">
        <v>45748</v>
      </c>
      <c r="G14" s="12">
        <v>4263.2700000000004</v>
      </c>
      <c r="H14" s="26"/>
      <c r="I14" s="12">
        <v>5684.36</v>
      </c>
      <c r="J14" s="26"/>
      <c r="K14" s="12">
        <v>5684.36</v>
      </c>
      <c r="L14" s="26"/>
      <c r="M14" s="12">
        <v>5684.36</v>
      </c>
      <c r="N14" s="26"/>
    </row>
    <row r="15" spans="1:14" ht="18.75" x14ac:dyDescent="0.3">
      <c r="A15" s="3"/>
      <c r="B15" s="9" t="s">
        <v>21</v>
      </c>
      <c r="C15" s="9" t="s">
        <v>22</v>
      </c>
      <c r="D15" s="9">
        <v>166585</v>
      </c>
      <c r="E15" s="10">
        <v>2705</v>
      </c>
      <c r="F15" s="11">
        <v>45748</v>
      </c>
      <c r="G15" s="12">
        <v>2381.42</v>
      </c>
      <c r="H15" s="26"/>
      <c r="I15" s="12">
        <v>3175.23</v>
      </c>
      <c r="J15" s="26"/>
      <c r="K15" s="12">
        <v>3175.23</v>
      </c>
      <c r="L15" s="26"/>
      <c r="M15" s="12">
        <v>3175.23</v>
      </c>
      <c r="N15" s="26"/>
    </row>
    <row r="16" spans="1:14" ht="18.75" x14ac:dyDescent="0.3">
      <c r="A16" s="3"/>
      <c r="B16" s="9" t="s">
        <v>21</v>
      </c>
      <c r="C16" s="9" t="s">
        <v>23</v>
      </c>
      <c r="D16" s="9">
        <v>109820</v>
      </c>
      <c r="E16" s="10" t="s">
        <v>24</v>
      </c>
      <c r="F16" s="11">
        <v>45748</v>
      </c>
      <c r="G16" s="12">
        <v>2381.42</v>
      </c>
      <c r="H16" s="26"/>
      <c r="I16" s="12">
        <v>3175.23</v>
      </c>
      <c r="J16" s="26"/>
      <c r="K16" s="12">
        <v>3175.23</v>
      </c>
      <c r="L16" s="26"/>
      <c r="M16" s="12">
        <v>3175.23</v>
      </c>
      <c r="N16" s="26"/>
    </row>
    <row r="17" spans="1:14" ht="18.75" x14ac:dyDescent="0.3">
      <c r="A17" s="3"/>
      <c r="B17" s="9" t="s">
        <v>25</v>
      </c>
      <c r="C17" s="9" t="s">
        <v>23</v>
      </c>
      <c r="D17" s="9">
        <v>158980</v>
      </c>
      <c r="E17" s="10" t="s">
        <v>26</v>
      </c>
      <c r="F17" s="11">
        <v>45748</v>
      </c>
      <c r="G17" s="12">
        <v>2381.42</v>
      </c>
      <c r="H17" s="26"/>
      <c r="I17" s="12">
        <v>3175.23</v>
      </c>
      <c r="J17" s="26"/>
      <c r="K17" s="12">
        <v>3175.23</v>
      </c>
      <c r="L17" s="26"/>
      <c r="M17" s="12">
        <v>3175.23</v>
      </c>
      <c r="N17" s="26"/>
    </row>
    <row r="18" spans="1:14" ht="18.75" x14ac:dyDescent="0.3">
      <c r="A18" s="3"/>
      <c r="B18" s="9" t="s">
        <v>21</v>
      </c>
      <c r="C18" s="9" t="s">
        <v>27</v>
      </c>
      <c r="D18" s="9">
        <v>160023</v>
      </c>
      <c r="E18" s="10">
        <v>5929</v>
      </c>
      <c r="F18" s="11">
        <v>45748</v>
      </c>
      <c r="G18" s="12">
        <v>2381.42</v>
      </c>
      <c r="H18" s="26"/>
      <c r="I18" s="12">
        <v>3175.23</v>
      </c>
      <c r="J18" s="26"/>
      <c r="K18" s="12">
        <v>3175.23</v>
      </c>
      <c r="L18" s="26"/>
      <c r="M18" s="12">
        <v>3175.23</v>
      </c>
      <c r="N18" s="26"/>
    </row>
    <row r="19" spans="1:14" ht="18.75" x14ac:dyDescent="0.3">
      <c r="A19" s="3"/>
      <c r="B19" s="9" t="s">
        <v>21</v>
      </c>
      <c r="C19" s="9" t="s">
        <v>28</v>
      </c>
      <c r="D19" s="9">
        <v>141727</v>
      </c>
      <c r="E19" s="10">
        <v>6782</v>
      </c>
      <c r="F19" s="11">
        <v>45748</v>
      </c>
      <c r="G19" s="12">
        <v>2381.42</v>
      </c>
      <c r="H19" s="26"/>
      <c r="I19" s="12">
        <v>3175.23</v>
      </c>
      <c r="J19" s="26"/>
      <c r="K19" s="12">
        <v>3175.23</v>
      </c>
      <c r="L19" s="26"/>
      <c r="M19" s="12">
        <v>3175.23</v>
      </c>
      <c r="N19" s="26"/>
    </row>
    <row r="20" spans="1:14" ht="18.75" x14ac:dyDescent="0.3">
      <c r="A20" s="3"/>
      <c r="B20" s="9" t="s">
        <v>29</v>
      </c>
      <c r="C20" s="9" t="s">
        <v>30</v>
      </c>
      <c r="D20" s="9">
        <v>156465</v>
      </c>
      <c r="E20" s="10">
        <v>1324</v>
      </c>
      <c r="F20" s="11">
        <v>45748</v>
      </c>
      <c r="G20" s="12">
        <v>1210.3499999999999</v>
      </c>
      <c r="H20" s="26"/>
      <c r="I20" s="12">
        <v>1613.8</v>
      </c>
      <c r="J20" s="26"/>
      <c r="K20" s="12">
        <v>1613.8</v>
      </c>
      <c r="L20" s="26"/>
      <c r="M20" s="12">
        <v>1613.8</v>
      </c>
      <c r="N20" s="26"/>
    </row>
    <row r="21" spans="1:14" ht="18.75" x14ac:dyDescent="0.3">
      <c r="A21" s="3"/>
      <c r="B21" s="9" t="s">
        <v>29</v>
      </c>
      <c r="C21" s="9" t="s">
        <v>30</v>
      </c>
      <c r="D21" s="9">
        <v>155107</v>
      </c>
      <c r="E21" s="10">
        <v>1363</v>
      </c>
      <c r="F21" s="11">
        <v>45748</v>
      </c>
      <c r="G21" s="12">
        <v>1210.3499999999999</v>
      </c>
      <c r="H21" s="26"/>
      <c r="I21" s="12">
        <v>1613.8</v>
      </c>
      <c r="J21" s="26"/>
      <c r="K21" s="12">
        <v>1613.8</v>
      </c>
      <c r="L21" s="26"/>
      <c r="M21" s="12">
        <v>1613.8</v>
      </c>
      <c r="N21" s="26"/>
    </row>
    <row r="22" spans="1:14" ht="18.75" x14ac:dyDescent="0.3">
      <c r="A22" s="3"/>
      <c r="B22" s="9" t="s">
        <v>29</v>
      </c>
      <c r="C22" s="9" t="s">
        <v>30</v>
      </c>
      <c r="D22" s="9">
        <v>159520</v>
      </c>
      <c r="E22" s="10">
        <v>1882</v>
      </c>
      <c r="F22" s="11">
        <v>45748</v>
      </c>
      <c r="G22" s="12">
        <v>1210.3499999999999</v>
      </c>
      <c r="H22" s="26"/>
      <c r="I22" s="12">
        <v>1613.8</v>
      </c>
      <c r="J22" s="26"/>
      <c r="K22" s="12">
        <v>1613.8</v>
      </c>
      <c r="L22" s="26"/>
      <c r="M22" s="12">
        <v>1613.8</v>
      </c>
      <c r="N22" s="26"/>
    </row>
    <row r="23" spans="1:14" ht="18.75" x14ac:dyDescent="0.3">
      <c r="A23" s="3"/>
      <c r="B23" s="9" t="s">
        <v>29</v>
      </c>
      <c r="C23" s="9" t="s">
        <v>30</v>
      </c>
      <c r="D23" s="9" t="s">
        <v>31</v>
      </c>
      <c r="E23" s="10">
        <v>2602</v>
      </c>
      <c r="F23" s="11">
        <v>45748</v>
      </c>
      <c r="G23" s="12">
        <v>1210.3499999999999</v>
      </c>
      <c r="H23" s="26"/>
      <c r="I23" s="12">
        <v>1613.8</v>
      </c>
      <c r="J23" s="26"/>
      <c r="K23" s="12">
        <v>1613.8</v>
      </c>
      <c r="L23" s="26"/>
      <c r="M23" s="12">
        <v>1613.8</v>
      </c>
      <c r="N23" s="26"/>
    </row>
    <row r="24" spans="1:14" ht="18.75" x14ac:dyDescent="0.3">
      <c r="A24" s="3"/>
      <c r="B24" s="9" t="s">
        <v>29</v>
      </c>
      <c r="C24" s="9" t="s">
        <v>30</v>
      </c>
      <c r="D24" s="9">
        <v>166910</v>
      </c>
      <c r="E24" s="10">
        <v>4740</v>
      </c>
      <c r="F24" s="11">
        <v>45748</v>
      </c>
      <c r="G24" s="12">
        <v>1210.3499999999999</v>
      </c>
      <c r="H24" s="26"/>
      <c r="I24" s="12">
        <v>1613.8</v>
      </c>
      <c r="J24" s="26"/>
      <c r="K24" s="12">
        <v>1613.8</v>
      </c>
      <c r="L24" s="26"/>
      <c r="M24" s="12">
        <v>1613.8</v>
      </c>
      <c r="N24" s="26"/>
    </row>
    <row r="25" spans="1:14" ht="18.75" x14ac:dyDescent="0.3">
      <c r="A25" s="3"/>
      <c r="B25" s="9" t="s">
        <v>29</v>
      </c>
      <c r="C25" s="9" t="s">
        <v>30</v>
      </c>
      <c r="D25" s="9">
        <v>166912</v>
      </c>
      <c r="E25" s="10">
        <v>4742</v>
      </c>
      <c r="F25" s="11">
        <v>45748</v>
      </c>
      <c r="G25" s="12">
        <v>1210.3499999999999</v>
      </c>
      <c r="H25" s="26"/>
      <c r="I25" s="12">
        <v>1613.8</v>
      </c>
      <c r="J25" s="26"/>
      <c r="K25" s="12">
        <v>1613.8</v>
      </c>
      <c r="L25" s="26"/>
      <c r="M25" s="12">
        <v>1613.8</v>
      </c>
      <c r="N25" s="26"/>
    </row>
    <row r="26" spans="1:14" ht="18.75" x14ac:dyDescent="0.3">
      <c r="A26" s="3"/>
      <c r="B26" s="9" t="s">
        <v>29</v>
      </c>
      <c r="C26" s="9" t="s">
        <v>30</v>
      </c>
      <c r="D26" s="9">
        <v>166911</v>
      </c>
      <c r="E26" s="10">
        <v>4741</v>
      </c>
      <c r="F26" s="11">
        <v>45748</v>
      </c>
      <c r="G26" s="12">
        <v>1210.3499999999999</v>
      </c>
      <c r="H26" s="26"/>
      <c r="I26" s="12">
        <v>1613.8</v>
      </c>
      <c r="J26" s="26"/>
      <c r="K26" s="12">
        <v>1613.8</v>
      </c>
      <c r="L26" s="26"/>
      <c r="M26" s="12">
        <v>1613.8</v>
      </c>
      <c r="N26" s="26"/>
    </row>
    <row r="27" spans="1:14" ht="18.75" x14ac:dyDescent="0.3">
      <c r="A27" s="3"/>
      <c r="B27" s="9" t="s">
        <v>29</v>
      </c>
      <c r="C27" s="9" t="s">
        <v>30</v>
      </c>
      <c r="D27" s="9">
        <v>166914</v>
      </c>
      <c r="E27" s="10">
        <v>4751</v>
      </c>
      <c r="F27" s="11">
        <v>45748</v>
      </c>
      <c r="G27" s="12">
        <v>1210.3499999999999</v>
      </c>
      <c r="H27" s="26"/>
      <c r="I27" s="12">
        <v>1613.8</v>
      </c>
      <c r="J27" s="26"/>
      <c r="K27" s="12">
        <v>1613.8</v>
      </c>
      <c r="L27" s="26"/>
      <c r="M27" s="12">
        <v>1613.8</v>
      </c>
      <c r="N27" s="26"/>
    </row>
    <row r="28" spans="1:14" ht="18.75" x14ac:dyDescent="0.3">
      <c r="A28" s="3"/>
      <c r="B28" s="9" t="s">
        <v>29</v>
      </c>
      <c r="C28" s="9" t="s">
        <v>30</v>
      </c>
      <c r="D28" s="9">
        <v>166913</v>
      </c>
      <c r="E28" s="10">
        <v>4744</v>
      </c>
      <c r="F28" s="11">
        <v>45748</v>
      </c>
      <c r="G28" s="12">
        <v>1210.3499999999999</v>
      </c>
      <c r="H28" s="26"/>
      <c r="I28" s="12">
        <v>1613.8</v>
      </c>
      <c r="J28" s="26"/>
      <c r="K28" s="12">
        <v>1613.8</v>
      </c>
      <c r="L28" s="26"/>
      <c r="M28" s="12">
        <v>1613.8</v>
      </c>
      <c r="N28" s="26"/>
    </row>
    <row r="29" spans="1:14" ht="18.75" x14ac:dyDescent="0.3">
      <c r="A29" s="3"/>
      <c r="B29" s="9" t="s">
        <v>29</v>
      </c>
      <c r="C29" s="9" t="s">
        <v>30</v>
      </c>
      <c r="D29" s="9">
        <v>161024</v>
      </c>
      <c r="E29" s="10">
        <v>2666</v>
      </c>
      <c r="F29" s="11">
        <v>45748</v>
      </c>
      <c r="G29" s="12">
        <v>1210.3499999999999</v>
      </c>
      <c r="H29" s="26"/>
      <c r="I29" s="12">
        <v>1613.8</v>
      </c>
      <c r="J29" s="26"/>
      <c r="K29" s="12">
        <v>1613.8</v>
      </c>
      <c r="L29" s="26"/>
      <c r="M29" s="12">
        <v>1613.8</v>
      </c>
      <c r="N29" s="26"/>
    </row>
    <row r="30" spans="1:14" ht="18.75" x14ac:dyDescent="0.3">
      <c r="A30" s="3"/>
      <c r="B30" s="9" t="s">
        <v>29</v>
      </c>
      <c r="C30" s="9" t="s">
        <v>30</v>
      </c>
      <c r="D30" s="9">
        <v>162560</v>
      </c>
      <c r="E30" s="10">
        <v>3713</v>
      </c>
      <c r="F30" s="11">
        <v>45748</v>
      </c>
      <c r="G30" s="12">
        <v>1210.3499999999999</v>
      </c>
      <c r="H30" s="26"/>
      <c r="I30" s="12">
        <v>1613.8</v>
      </c>
      <c r="J30" s="26"/>
      <c r="K30" s="12">
        <v>1613.8</v>
      </c>
      <c r="L30" s="26"/>
      <c r="M30" s="12">
        <v>1613.8</v>
      </c>
      <c r="N30" s="26"/>
    </row>
    <row r="31" spans="1:14" ht="18.75" x14ac:dyDescent="0.3">
      <c r="A31" s="3"/>
      <c r="B31" s="9" t="s">
        <v>29</v>
      </c>
      <c r="C31" s="9" t="s">
        <v>30</v>
      </c>
      <c r="D31" s="9">
        <v>162559</v>
      </c>
      <c r="E31" s="10">
        <v>3712</v>
      </c>
      <c r="F31" s="11">
        <v>45748</v>
      </c>
      <c r="G31" s="12">
        <v>1210.3499999999999</v>
      </c>
      <c r="H31" s="26"/>
      <c r="I31" s="12">
        <v>1613.8</v>
      </c>
      <c r="J31" s="26"/>
      <c r="K31" s="12">
        <v>1613.8</v>
      </c>
      <c r="L31" s="26"/>
      <c r="M31" s="12">
        <v>1613.8</v>
      </c>
      <c r="N31" s="26"/>
    </row>
    <row r="32" spans="1:14" ht="18.75" x14ac:dyDescent="0.3">
      <c r="A32" s="3"/>
      <c r="B32" s="9" t="s">
        <v>29</v>
      </c>
      <c r="C32" s="9" t="s">
        <v>30</v>
      </c>
      <c r="D32" s="9">
        <v>145407</v>
      </c>
      <c r="E32" s="10">
        <v>120</v>
      </c>
      <c r="F32" s="11">
        <v>45748</v>
      </c>
      <c r="G32" s="12">
        <v>1210.3499999999999</v>
      </c>
      <c r="H32" s="26"/>
      <c r="I32" s="12">
        <v>1613.8</v>
      </c>
      <c r="J32" s="26"/>
      <c r="K32" s="12">
        <v>1613.8</v>
      </c>
      <c r="L32" s="26"/>
      <c r="M32" s="12">
        <v>1613.8</v>
      </c>
      <c r="N32" s="26"/>
    </row>
    <row r="33" spans="1:14" ht="18.75" x14ac:dyDescent="0.3">
      <c r="A33" s="3"/>
      <c r="B33" s="9" t="s">
        <v>29</v>
      </c>
      <c r="C33" s="9" t="s">
        <v>32</v>
      </c>
      <c r="D33" s="9">
        <v>121634</v>
      </c>
      <c r="E33" s="10">
        <v>1445</v>
      </c>
      <c r="F33" s="11">
        <v>45748</v>
      </c>
      <c r="G33" s="12">
        <v>1175.0999999999999</v>
      </c>
      <c r="H33" s="26"/>
      <c r="I33" s="12">
        <v>1566.8</v>
      </c>
      <c r="J33" s="26"/>
      <c r="K33" s="12">
        <v>1566.8</v>
      </c>
      <c r="L33" s="26"/>
      <c r="M33" s="12">
        <v>1566.8</v>
      </c>
      <c r="N33" s="26"/>
    </row>
    <row r="34" spans="1:14" ht="18.75" x14ac:dyDescent="0.3">
      <c r="A34" s="3"/>
      <c r="B34" s="9" t="s">
        <v>29</v>
      </c>
      <c r="C34" s="9" t="s">
        <v>32</v>
      </c>
      <c r="D34" s="9">
        <v>137113</v>
      </c>
      <c r="E34" s="10">
        <v>10252</v>
      </c>
      <c r="F34" s="11">
        <v>45748</v>
      </c>
      <c r="G34" s="12">
        <v>1175.0999999999999</v>
      </c>
      <c r="H34" s="26"/>
      <c r="I34" s="12">
        <v>1566.8</v>
      </c>
      <c r="J34" s="26"/>
      <c r="K34" s="12">
        <v>1566.8</v>
      </c>
      <c r="L34" s="26"/>
      <c r="M34" s="12">
        <v>1566.8</v>
      </c>
      <c r="N34" s="26"/>
    </row>
    <row r="35" spans="1:14" ht="18.75" x14ac:dyDescent="0.3">
      <c r="A35" s="3"/>
      <c r="B35" s="9" t="s">
        <v>29</v>
      </c>
      <c r="C35" s="9" t="s">
        <v>32</v>
      </c>
      <c r="D35" s="9">
        <v>141298</v>
      </c>
      <c r="E35" s="10">
        <v>12162</v>
      </c>
      <c r="F35" s="11">
        <v>45748</v>
      </c>
      <c r="G35" s="12">
        <v>1175.0999999999999</v>
      </c>
      <c r="H35" s="26"/>
      <c r="I35" s="12">
        <v>1566.8</v>
      </c>
      <c r="J35" s="26"/>
      <c r="K35" s="12">
        <v>1566.8</v>
      </c>
      <c r="L35" s="26"/>
      <c r="M35" s="12">
        <v>1566.8</v>
      </c>
      <c r="N35" s="26"/>
    </row>
    <row r="36" spans="1:14" ht="18.75" x14ac:dyDescent="0.3">
      <c r="A36" s="3"/>
      <c r="B36" s="9" t="s">
        <v>29</v>
      </c>
      <c r="C36" s="9" t="s">
        <v>32</v>
      </c>
      <c r="D36" s="9">
        <v>142169</v>
      </c>
      <c r="E36" s="10">
        <v>11739</v>
      </c>
      <c r="F36" s="11">
        <v>45748</v>
      </c>
      <c r="G36" s="12">
        <v>1175.0999999999999</v>
      </c>
      <c r="H36" s="26"/>
      <c r="I36" s="12">
        <v>1566.8</v>
      </c>
      <c r="J36" s="26"/>
      <c r="K36" s="12">
        <v>1566.8</v>
      </c>
      <c r="L36" s="26"/>
      <c r="M36" s="12">
        <v>1566.8</v>
      </c>
      <c r="N36" s="26"/>
    </row>
    <row r="37" spans="1:14" ht="18.75" x14ac:dyDescent="0.3">
      <c r="A37" s="3"/>
      <c r="B37" s="9" t="s">
        <v>33</v>
      </c>
      <c r="C37" s="9" t="s">
        <v>34</v>
      </c>
      <c r="D37" s="9">
        <v>137133</v>
      </c>
      <c r="E37" s="10">
        <v>3947</v>
      </c>
      <c r="F37" s="11">
        <v>45748</v>
      </c>
      <c r="G37" s="12">
        <v>2993.81</v>
      </c>
      <c r="H37" s="26"/>
      <c r="I37" s="12">
        <v>3991.75</v>
      </c>
      <c r="J37" s="26"/>
      <c r="K37" s="12">
        <v>3991.75</v>
      </c>
      <c r="L37" s="26"/>
      <c r="M37" s="12">
        <v>3991.75</v>
      </c>
      <c r="N37" s="26"/>
    </row>
    <row r="38" spans="1:14" ht="18.75" x14ac:dyDescent="0.3">
      <c r="A38" s="3"/>
      <c r="B38" s="9" t="s">
        <v>35</v>
      </c>
      <c r="C38" s="9" t="s">
        <v>36</v>
      </c>
      <c r="D38" s="9">
        <v>137134</v>
      </c>
      <c r="E38" s="10">
        <v>1687</v>
      </c>
      <c r="F38" s="11">
        <v>45748</v>
      </c>
      <c r="G38" s="13" t="s">
        <v>37</v>
      </c>
      <c r="H38" s="27"/>
      <c r="I38" s="13" t="s">
        <v>37</v>
      </c>
      <c r="J38" s="27"/>
      <c r="K38" s="13" t="s">
        <v>37</v>
      </c>
      <c r="L38" s="27"/>
      <c r="M38" s="13" t="s">
        <v>37</v>
      </c>
      <c r="N38" s="27"/>
    </row>
    <row r="39" spans="1:14" ht="18.75" x14ac:dyDescent="0.3">
      <c r="A39" s="3"/>
      <c r="B39" s="9" t="s">
        <v>29</v>
      </c>
      <c r="C39" s="9" t="s">
        <v>38</v>
      </c>
      <c r="D39" s="9">
        <v>110131</v>
      </c>
      <c r="E39" s="10" t="s">
        <v>39</v>
      </c>
      <c r="F39" s="11">
        <v>45748</v>
      </c>
      <c r="G39" s="12">
        <v>867.88</v>
      </c>
      <c r="H39" s="26"/>
      <c r="I39" s="12">
        <v>1157.17</v>
      </c>
      <c r="J39" s="26"/>
      <c r="K39" s="12">
        <v>1157.17</v>
      </c>
      <c r="L39" s="26"/>
      <c r="M39" s="12">
        <v>1157.17</v>
      </c>
      <c r="N39" s="26"/>
    </row>
    <row r="40" spans="1:14" ht="25.5" x14ac:dyDescent="0.3">
      <c r="A40" s="3"/>
      <c r="B40" s="9" t="s">
        <v>40</v>
      </c>
      <c r="C40" s="9" t="s">
        <v>41</v>
      </c>
      <c r="D40" s="14">
        <v>158709</v>
      </c>
      <c r="E40" s="10" t="s">
        <v>42</v>
      </c>
      <c r="F40" s="11">
        <v>45748</v>
      </c>
      <c r="G40" s="12">
        <v>696.75</v>
      </c>
      <c r="H40" s="26"/>
      <c r="I40" s="12">
        <v>929</v>
      </c>
      <c r="J40" s="26"/>
      <c r="K40" s="12">
        <v>929</v>
      </c>
      <c r="L40" s="26"/>
      <c r="M40" s="12">
        <v>929</v>
      </c>
      <c r="N40" s="26"/>
    </row>
    <row r="41" spans="1:14" ht="18.75" x14ac:dyDescent="0.3">
      <c r="A41" s="3"/>
      <c r="B41" s="9" t="s">
        <v>43</v>
      </c>
      <c r="C41" s="9" t="s">
        <v>44</v>
      </c>
      <c r="D41" s="9" t="s">
        <v>31</v>
      </c>
      <c r="E41" s="10" t="s">
        <v>45</v>
      </c>
      <c r="F41" s="11">
        <v>45748</v>
      </c>
      <c r="G41" s="12">
        <v>7711.5</v>
      </c>
      <c r="H41" s="26"/>
      <c r="I41" s="12">
        <v>10282</v>
      </c>
      <c r="J41" s="26"/>
      <c r="K41" s="12">
        <v>10282</v>
      </c>
      <c r="L41" s="26"/>
      <c r="M41" s="12">
        <v>10282</v>
      </c>
      <c r="N41" s="26"/>
    </row>
    <row r="42" spans="1:14" ht="18.75" x14ac:dyDescent="0.3">
      <c r="A42" s="3"/>
      <c r="B42" s="9" t="s">
        <v>46</v>
      </c>
      <c r="C42" s="9" t="s">
        <v>47</v>
      </c>
      <c r="D42" s="9">
        <v>145126</v>
      </c>
      <c r="E42" s="10">
        <v>609720</v>
      </c>
      <c r="F42" s="11">
        <v>45748</v>
      </c>
      <c r="G42" s="12">
        <v>5601.75</v>
      </c>
      <c r="H42" s="26"/>
      <c r="I42" s="12">
        <v>7469</v>
      </c>
      <c r="J42" s="26"/>
      <c r="K42" s="12">
        <v>7469</v>
      </c>
      <c r="L42" s="26"/>
      <c r="M42" s="12">
        <v>7469</v>
      </c>
      <c r="N42" s="26"/>
    </row>
    <row r="43" spans="1:14" ht="18.75" x14ac:dyDescent="0.3">
      <c r="A43" s="3"/>
      <c r="B43" s="6"/>
      <c r="G43" s="15" t="s">
        <v>48</v>
      </c>
      <c r="H43" s="16">
        <f>SUM(H13:H42)</f>
        <v>0</v>
      </c>
      <c r="I43" s="15" t="s">
        <v>48</v>
      </c>
      <c r="J43" s="16">
        <f>SUM(J13:J42)</f>
        <v>0</v>
      </c>
      <c r="K43" s="15" t="s">
        <v>48</v>
      </c>
      <c r="L43" s="16">
        <f>SUM(L13:L42)</f>
        <v>0</v>
      </c>
      <c r="M43" s="15" t="s">
        <v>48</v>
      </c>
      <c r="N43" s="16">
        <f>SUM(N13:N42)</f>
        <v>0</v>
      </c>
    </row>
    <row r="44" spans="1:14" ht="18.75" x14ac:dyDescent="0.3">
      <c r="A44" s="3"/>
      <c r="B44" s="6"/>
      <c r="G44" s="17" t="s">
        <v>49</v>
      </c>
      <c r="H44" s="18">
        <v>20000</v>
      </c>
      <c r="I44" s="17" t="s">
        <v>49</v>
      </c>
      <c r="J44" s="18">
        <v>20000</v>
      </c>
      <c r="K44" s="17" t="s">
        <v>49</v>
      </c>
      <c r="L44" s="18">
        <v>20000</v>
      </c>
      <c r="M44" s="17" t="s">
        <v>49</v>
      </c>
      <c r="N44" s="18">
        <v>20000</v>
      </c>
    </row>
    <row r="45" spans="1:14" ht="18.75" x14ac:dyDescent="0.3">
      <c r="A45" s="3"/>
      <c r="G45" s="17" t="s">
        <v>50</v>
      </c>
      <c r="H45" s="18">
        <f>H43+H44</f>
        <v>20000</v>
      </c>
      <c r="I45" s="17" t="s">
        <v>50</v>
      </c>
      <c r="J45" s="18">
        <f>J43+J44</f>
        <v>20000</v>
      </c>
      <c r="K45" s="17" t="s">
        <v>50</v>
      </c>
      <c r="L45" s="18">
        <f>L43+L44</f>
        <v>20000</v>
      </c>
      <c r="M45" s="17" t="s">
        <v>50</v>
      </c>
      <c r="N45" s="18">
        <f>N43+N44</f>
        <v>20000</v>
      </c>
    </row>
    <row r="46" spans="1:14" ht="18.75" x14ac:dyDescent="0.3">
      <c r="A46" s="3"/>
      <c r="B46" s="6"/>
    </row>
    <row r="47" spans="1:14" x14ac:dyDescent="0.25"/>
    <row r="48" spans="1:14" ht="18.75" x14ac:dyDescent="0.3">
      <c r="B48" s="19" t="s">
        <v>51</v>
      </c>
      <c r="C48" s="20">
        <f>H45+J45+L45+N45</f>
        <v>80000</v>
      </c>
    </row>
    <row r="49" x14ac:dyDescent="0.25"/>
    <row r="50" hidden="1" x14ac:dyDescent="0.25"/>
    <row r="51" hidden="1" x14ac:dyDescent="0.25"/>
    <row r="52" hidden="1" x14ac:dyDescent="0.25"/>
  </sheetData>
  <sheetProtection algorithmName="SHA-512" hashValue="arFQ95OIQLv9/r0lcDGIACevXyWEe6qbnU6nIB/dLkS5p0FXAZGgsw3blhtBeTQHm64WnyXHU0S2oD64xFcuVQ==" saltValue="4XPItaP/CRU5CguT2vw1oA==" spinCount="100000" sheet="1" objects="1" scenarios="1"/>
  <mergeCells count="3">
    <mergeCell ref="A7:C7"/>
    <mergeCell ref="B9:C9"/>
    <mergeCell ref="B10:C10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5" ma:contentTypeDescription="Crea un document nou" ma:contentTypeScope="" ma:versionID="aeb4319875d19c57b0753c68082f1e3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c7e9530c244b3d67b14a6c419c885e8f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ADAFAB04-F63A-431B-9BBE-B63BFBE655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1EC048-7501-44D6-A704-49AE4AA5D5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231BD5-D463-4B2C-B505-DBA1158317B2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LOT 5</vt:lpstr>
      <vt:lpstr>'LOT 5'!Àrea_d'impressió</vt:lpstr>
      <vt:lpstr>'LOT 5'!Títols_per_imprimir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2025-06-18T09:24:11Z</dcterms:created>
  <dcterms:modified xsi:type="dcterms:W3CDTF">2025-12-04T11:48:51Z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